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8955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<sst xmlns="http://schemas.openxmlformats.org/spreadsheetml/2006/main" count="49" uniqueCount="37">
  <si>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Using Campden Tablets </t>
  </si>
  <si>
    <t>pH</t>
  </si>
  <si>
    <t>Fermentation Type</t>
  </si>
  <si>
    <t>Cultured</t>
  </si>
  <si>
    <t>Results:</t>
  </si>
  <si>
    <t>Notes:</t>
  </si>
  <si>
    <t>1.  If pH is &gt; 3.8, add malic acid until pH =&lt; 3.8.</t>
  </si>
  <si>
    <t>ppm</t>
  </si>
  <si>
    <t>Sodium Dioxide Wizard for Cider</t>
  </si>
  <si>
    <r>
      <t>Using 5% SO</t>
    </r>
    <r>
      <rPr>
        <b/>
        <sz val="6"/>
        <rFont val="Arial"/>
        <family val="2"/>
      </rPr>
      <t>2</t>
    </r>
    <r>
      <rPr>
        <b/>
        <sz val="12"/>
        <rFont val="Arial"/>
        <family val="2"/>
      </rPr>
      <t xml:space="preserve"> Solution</t>
    </r>
  </si>
  <si>
    <r>
      <t>2.  If pH is =&lt; 3.0, no SO</t>
    </r>
    <r>
      <rPr>
        <sz val="6"/>
        <rFont val="Arial"/>
        <family val="2"/>
      </rPr>
      <t>2</t>
    </r>
    <r>
      <rPr>
        <sz val="12"/>
        <rFont val="Arial"/>
        <family val="2"/>
      </rPr>
      <t xml:space="preserve"> addition is needed.</t>
    </r>
  </si>
  <si>
    <r>
      <t>3.  5% SO</t>
    </r>
    <r>
      <rPr>
        <sz val="6"/>
        <rFont val="Arial"/>
        <family val="2"/>
      </rPr>
      <t>2</t>
    </r>
    <r>
      <rPr>
        <sz val="12"/>
        <rFont val="Arial"/>
        <family val="2"/>
      </rPr>
      <t xml:space="preserve"> solution is made by dissolving 10 grams of </t>
    </r>
  </si>
  <si>
    <t>Litres</t>
  </si>
  <si>
    <t>Gals. (US)</t>
  </si>
  <si>
    <t>Gals. (UK)</t>
  </si>
  <si>
    <t>metabisulphite (sodium or potassium) in 100 ml of water.</t>
  </si>
  <si>
    <t>Batch Unit of Measurement</t>
  </si>
  <si>
    <t>4.  Dissolve Campden Tablet in warm water before adding to juice.</t>
  </si>
  <si>
    <t>UK</t>
  </si>
  <si>
    <t>US</t>
  </si>
  <si>
    <r>
      <t>5.  If pitching a cultured yeast, allow 24 hours after SO</t>
    </r>
    <r>
      <rPr>
        <sz val="6"/>
        <rFont val="Arial"/>
        <family val="2"/>
      </rPr>
      <t>2</t>
    </r>
    <r>
      <rPr>
        <sz val="12"/>
        <rFont val="Arial"/>
        <family val="2"/>
      </rPr>
      <t xml:space="preserve"> treatment. </t>
    </r>
  </si>
  <si>
    <r>
      <t>Total</t>
    </r>
    <r>
      <rPr>
        <b/>
        <sz val="12"/>
        <rFont val="Arial"/>
        <family val="2"/>
      </rPr>
      <t xml:space="preserve"> ml (or cc) of Solution Needed for Batch</t>
    </r>
  </si>
  <si>
    <r>
      <t>4.  If pitching a cultured yeast, allow 24 hours after SO</t>
    </r>
    <r>
      <rPr>
        <sz val="6"/>
        <rFont val="Arial"/>
        <family val="2"/>
      </rPr>
      <t>2</t>
    </r>
    <r>
      <rPr>
        <sz val="12"/>
        <rFont val="Arial"/>
        <family val="2"/>
      </rPr>
      <t xml:space="preserve"> treatment.</t>
    </r>
  </si>
  <si>
    <t>Size of Batch</t>
  </si>
  <si>
    <t>Wild</t>
  </si>
  <si>
    <t>Select a value from the drop down list for each of the following data elements:</t>
  </si>
  <si>
    <t>Select a value from the drop-down list for each of the following data elements:</t>
  </si>
  <si>
    <r>
      <t>Campden Tablet Strength (S0</t>
    </r>
    <r>
      <rPr>
        <sz val="6"/>
        <rFont val="Arial"/>
        <family val="2"/>
      </rPr>
      <t>2</t>
    </r>
    <r>
      <rPr>
        <sz val="12"/>
        <rFont val="Arial"/>
        <family val="2"/>
      </rPr>
      <t xml:space="preserve"> ppm/gal.) - </t>
    </r>
    <r>
      <rPr>
        <b/>
        <i/>
        <sz val="8"/>
        <rFont val="Arial"/>
        <family val="2"/>
      </rPr>
      <t>See Note 1 below</t>
    </r>
  </si>
  <si>
    <t>1.  If tablet strength (ppm/gal) is not indicated and/or indicated dose is</t>
  </si>
  <si>
    <t>2.  If pH is &gt; 3.8, add malic acid until pH =&lt; 3.8.</t>
  </si>
  <si>
    <r>
      <t>3.  If pH is =&lt; 3.0, no SO</t>
    </r>
    <r>
      <rPr>
        <sz val="6"/>
        <rFont val="Arial"/>
        <family val="2"/>
      </rPr>
      <t>2</t>
    </r>
    <r>
      <rPr>
        <sz val="12"/>
        <rFont val="Arial"/>
        <family val="2"/>
      </rPr>
      <t xml:space="preserve"> addition is needed.</t>
    </r>
  </si>
  <si>
    <t>1 tablet per gallon, assume strength is 50 ppm/gal.</t>
  </si>
  <si>
    <t>Then, 1 ml solution = 50 ppm (available).</t>
  </si>
  <si>
    <t>(per Long Ashton Research Station recommendations)</t>
  </si>
  <si>
    <t>PPM</t>
  </si>
  <si>
    <t>Batch Description (Optional for documentation purposes):</t>
  </si>
  <si>
    <r>
      <t xml:space="preserve">Total </t>
    </r>
    <r>
      <rPr>
        <b/>
        <sz val="12"/>
        <rFont val="Arial"/>
        <family val="2"/>
      </rPr>
      <t>Campden Tablets Needed for Batch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</si>
</sst>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/>
      <protection hidden="1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" borderId="2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1" fontId="1" fillId="0" borderId="1" xfId="0" applyNumberFormat="1" applyFont="1" applyFill="1" applyBorder="1" applyAlignment="1" applyProtection="1">
      <alignment/>
      <protection hidden="1"/>
    </xf>
    <xf numFmtId="164" fontId="5" fillId="4" borderId="1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" fontId="1" fillId="0" borderId="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2.7109375" style="1" customWidth="1"/>
    <col min="2" max="2" width="9.140625" style="1" customWidth="1"/>
    <col min="3" max="3" width="45.140625" style="1" customWidth="1"/>
    <col min="4" max="4" width="11.57421875" style="1" customWidth="1"/>
    <col min="5" max="5" width="10.00390625" style="1" customWidth="1"/>
    <col min="6" max="6" width="3.8515625" style="1" customWidth="1"/>
    <col min="7" max="7" width="2.7109375" style="1" customWidth="1"/>
    <col min="8" max="8" width="9.140625" style="1" customWidth="1"/>
    <col min="9" max="9" width="45.28125" style="1" customWidth="1"/>
    <col min="10" max="10" width="11.28125" style="1" customWidth="1"/>
    <col min="11" max="11" width="10.140625" style="1" customWidth="1"/>
    <col min="12" max="16384" width="9.140625" style="1" customWidth="1"/>
  </cols>
  <sheetData>
    <row r="1" s="9" customFormat="1" ht="18">
      <c r="A1" s="9" t="s">
        <v>8</v>
      </c>
    </row>
    <row r="2" ht="15">
      <c r="A2" s="1" t="s">
        <v>33</v>
      </c>
    </row>
    <row r="3" ht="15.75" customHeight="1"/>
    <row r="4" ht="15.75" customHeight="1">
      <c r="A4" s="35" t="s">
        <v>35</v>
      </c>
    </row>
    <row r="5" ht="7.5" customHeight="1">
      <c r="A5" s="35"/>
    </row>
    <row r="6" spans="1:3" ht="15.75" customHeight="1">
      <c r="A6" s="38"/>
      <c r="B6" s="39"/>
      <c r="C6" s="40"/>
    </row>
    <row r="7" spans="1:3" ht="9" customHeight="1">
      <c r="A7" s="36"/>
      <c r="B7" s="36"/>
      <c r="C7" s="36"/>
    </row>
    <row r="8" spans="1:7" s="2" customFormat="1" ht="15.75" customHeight="1">
      <c r="A8" s="2" t="s">
        <v>0</v>
      </c>
      <c r="G8" s="2" t="s">
        <v>9</v>
      </c>
    </row>
    <row r="9" spans="1:7" s="33" customFormat="1" ht="15">
      <c r="A9" s="33" t="s">
        <v>25</v>
      </c>
      <c r="G9" s="33" t="s">
        <v>26</v>
      </c>
    </row>
    <row r="10" spans="1:7" ht="8.25" customHeight="1">
      <c r="A10" s="3"/>
      <c r="G10" s="3"/>
    </row>
    <row r="11" spans="1:11" ht="15.75">
      <c r="A11" s="1" t="s">
        <v>16</v>
      </c>
      <c r="D11" s="5"/>
      <c r="G11" s="1" t="s">
        <v>16</v>
      </c>
      <c r="J11" s="5"/>
      <c r="K11" s="2"/>
    </row>
    <row r="12" spans="1:11" ht="15">
      <c r="A12" s="1" t="s">
        <v>23</v>
      </c>
      <c r="D12" s="4"/>
      <c r="E12" s="37">
        <f>D11</f>
        <v>0</v>
      </c>
      <c r="G12" s="1" t="s">
        <v>23</v>
      </c>
      <c r="J12" s="4"/>
      <c r="K12" s="37">
        <f>J11</f>
        <v>0</v>
      </c>
    </row>
    <row r="13" spans="1:10" ht="15">
      <c r="A13" s="1" t="s">
        <v>2</v>
      </c>
      <c r="D13" s="5"/>
      <c r="G13" s="1" t="s">
        <v>2</v>
      </c>
      <c r="J13" s="5"/>
    </row>
    <row r="14" spans="1:10" ht="15">
      <c r="A14" s="1" t="s">
        <v>1</v>
      </c>
      <c r="D14" s="4"/>
      <c r="G14" s="1" t="s">
        <v>1</v>
      </c>
      <c r="J14" s="4"/>
    </row>
    <row r="15" spans="1:4" ht="15">
      <c r="A15" s="1" t="s">
        <v>27</v>
      </c>
      <c r="D15" s="4"/>
    </row>
    <row r="16" spans="1:4" ht="15">
      <c r="A16" s="1">
        <f>IF(D11="Litres","Is ppm Strength (above) per UK or per US gallon?","")</f>
      </c>
      <c r="D16" s="32"/>
    </row>
    <row r="18" spans="1:7" ht="15">
      <c r="A18" s="3" t="s">
        <v>4</v>
      </c>
      <c r="G18" s="3" t="s">
        <v>4</v>
      </c>
    </row>
    <row r="19" spans="1:10" ht="15">
      <c r="A19" s="6" t="s">
        <v>34</v>
      </c>
      <c r="B19" s="6"/>
      <c r="C19" s="6"/>
      <c r="D19" s="34" t="str">
        <f>IF(D13="Cultured",LOOKUP(D14,B47:B54,C47:C54),IF(D13="Wild",LOOKUP(D14,B47:B54,C47:C54)*0.5,"0"))</f>
        <v>0</v>
      </c>
      <c r="E19" s="6"/>
      <c r="F19" s="6"/>
      <c r="G19" s="6" t="s">
        <v>34</v>
      </c>
      <c r="H19" s="6"/>
      <c r="I19" s="6"/>
      <c r="J19" s="26" t="e">
        <f>IF(J13="Cultured",LOOKUP(J14,H47:H54,I47:I54),(LOOKUP(J14,H47:H54,I47:I54)*0.5))</f>
        <v>#N/A</v>
      </c>
    </row>
    <row r="20" spans="1:10" ht="15.75">
      <c r="A20" s="28" t="s">
        <v>36</v>
      </c>
      <c r="B20" s="6"/>
      <c r="C20" s="6"/>
      <c r="D20" s="27">
        <f>IF(D11="","",IF(D11="Litres",IF(D16="UK",(D19/D15)*D12*0.22,IF(D16="US",((D19/D15)*D12*0.264),"")),((D19/D15)*D12)))</f>
      </c>
      <c r="F20" s="6"/>
      <c r="G20" s="28" t="s">
        <v>21</v>
      </c>
      <c r="H20" s="6"/>
      <c r="I20" s="6"/>
      <c r="J20" s="27" t="e">
        <f>IF(J11="Litres",(J19/50)*J12,IF(J11="Gals. (UK)",(J19/50)*J12*4.55,(J19/50*J12*3.78)))</f>
        <v>#N/A</v>
      </c>
    </row>
    <row r="21" spans="1:10" ht="33" customHeight="1">
      <c r="A21" s="6"/>
      <c r="B21" s="6"/>
      <c r="C21" s="6"/>
      <c r="D21" s="6"/>
      <c r="E21" s="30"/>
      <c r="F21" s="6"/>
      <c r="G21" s="6"/>
      <c r="H21" s="6"/>
      <c r="I21" s="6"/>
      <c r="J21" s="6"/>
    </row>
    <row r="22" spans="1:10" ht="15">
      <c r="A22" s="6" t="s">
        <v>5</v>
      </c>
      <c r="B22" s="6"/>
      <c r="C22" s="6"/>
      <c r="D22" s="6"/>
      <c r="E22" s="6"/>
      <c r="F22" s="6"/>
      <c r="G22" s="6" t="s">
        <v>5</v>
      </c>
      <c r="H22" s="6"/>
      <c r="I22" s="6"/>
      <c r="J22" s="6"/>
    </row>
    <row r="23" spans="1:10" ht="15">
      <c r="A23" s="1" t="s">
        <v>28</v>
      </c>
      <c r="D23" s="6"/>
      <c r="E23" s="6"/>
      <c r="F23" s="6"/>
      <c r="G23" s="6" t="s">
        <v>6</v>
      </c>
      <c r="H23" s="6"/>
      <c r="I23" s="6"/>
      <c r="J23" s="6"/>
    </row>
    <row r="24" spans="2:10" ht="15">
      <c r="B24" s="1" t="s">
        <v>31</v>
      </c>
      <c r="D24" s="6"/>
      <c r="E24" s="6"/>
      <c r="F24" s="6"/>
      <c r="G24" s="6" t="s">
        <v>10</v>
      </c>
      <c r="H24" s="6"/>
      <c r="I24" s="6"/>
      <c r="J24" s="6"/>
    </row>
    <row r="25" spans="1:10" ht="15">
      <c r="A25" s="6" t="s">
        <v>29</v>
      </c>
      <c r="B25" s="6"/>
      <c r="C25" s="6"/>
      <c r="D25" s="6"/>
      <c r="E25" s="6"/>
      <c r="F25" s="6"/>
      <c r="G25" s="6" t="s">
        <v>11</v>
      </c>
      <c r="H25" s="6"/>
      <c r="I25" s="6"/>
      <c r="J25" s="6"/>
    </row>
    <row r="26" spans="1:10" ht="15">
      <c r="A26" s="6" t="s">
        <v>30</v>
      </c>
      <c r="B26" s="6"/>
      <c r="C26" s="6"/>
      <c r="D26" s="6"/>
      <c r="E26" s="6"/>
      <c r="F26" s="6"/>
      <c r="H26" s="6" t="s">
        <v>15</v>
      </c>
      <c r="I26" s="6"/>
      <c r="J26" s="6"/>
    </row>
    <row r="27" spans="1:10" ht="14.25" customHeight="1">
      <c r="A27" s="6" t="s">
        <v>17</v>
      </c>
      <c r="C27" s="6"/>
      <c r="D27" s="6"/>
      <c r="E27" s="6"/>
      <c r="F27" s="6"/>
      <c r="H27" s="1" t="s">
        <v>32</v>
      </c>
      <c r="I27" s="6"/>
      <c r="J27" s="6"/>
    </row>
    <row r="28" spans="1:10" ht="14.25" customHeight="1">
      <c r="A28" s="6" t="s">
        <v>20</v>
      </c>
      <c r="B28" s="6"/>
      <c r="C28" s="6"/>
      <c r="D28" s="6"/>
      <c r="E28" s="6"/>
      <c r="F28" s="6"/>
      <c r="G28" s="6" t="s">
        <v>22</v>
      </c>
      <c r="H28" s="6"/>
      <c r="I28" s="6"/>
      <c r="J28" s="6"/>
    </row>
    <row r="29" spans="1:10" ht="14.25" customHeight="1">
      <c r="A29" s="6"/>
      <c r="B29" s="29"/>
      <c r="C29" s="6"/>
      <c r="D29" s="6"/>
      <c r="E29" s="6"/>
      <c r="F29" s="6"/>
      <c r="G29" s="6"/>
      <c r="H29" s="6"/>
      <c r="I29" s="6"/>
      <c r="J29" s="6"/>
    </row>
    <row r="30" spans="1:1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3:14" ht="14.25" customHeight="1">
      <c r="C31" s="6"/>
      <c r="D31" s="6"/>
      <c r="E31" s="6"/>
      <c r="F31" s="6"/>
      <c r="G31" s="6"/>
      <c r="H31" s="6"/>
      <c r="I31" s="6"/>
      <c r="J31" s="6"/>
      <c r="N31" s="31"/>
    </row>
    <row r="32" spans="4:10" ht="14.25" customHeight="1">
      <c r="D32" s="6"/>
      <c r="E32" s="6"/>
      <c r="F32" s="6"/>
      <c r="G32" s="6"/>
      <c r="H32" s="6"/>
      <c r="I32" s="6"/>
      <c r="J32" s="6"/>
    </row>
    <row r="33" spans="4:10" ht="14.25" customHeight="1">
      <c r="D33" s="6"/>
      <c r="E33" s="6"/>
      <c r="F33" s="6"/>
      <c r="G33" s="6"/>
      <c r="H33" s="6"/>
      <c r="I33" s="6"/>
      <c r="J33" s="6"/>
    </row>
    <row r="34" spans="3:10" ht="14.25" customHeight="1">
      <c r="C34" s="6"/>
      <c r="D34" s="6"/>
      <c r="E34" s="6"/>
      <c r="F34" s="6"/>
      <c r="G34" s="6"/>
      <c r="H34" s="6"/>
      <c r="I34" s="6"/>
      <c r="J34" s="6"/>
    </row>
    <row r="35" spans="1:11" ht="0.75" customHeight="1" hidden="1">
      <c r="A35" s="10"/>
      <c r="B35" s="15" t="s">
        <v>24</v>
      </c>
      <c r="C35" s="12"/>
      <c r="D35" s="12"/>
      <c r="E35" s="12"/>
      <c r="F35" s="12"/>
      <c r="G35" s="12"/>
      <c r="H35" s="15" t="s">
        <v>24</v>
      </c>
      <c r="I35" s="12"/>
      <c r="J35" s="6"/>
      <c r="K35" s="8"/>
    </row>
    <row r="36" spans="1:10" ht="13.5" customHeight="1" hidden="1">
      <c r="A36" s="10"/>
      <c r="B36" s="16" t="s">
        <v>3</v>
      </c>
      <c r="C36" s="12"/>
      <c r="D36" s="12"/>
      <c r="E36" s="12"/>
      <c r="F36" s="12"/>
      <c r="G36" s="12"/>
      <c r="H36" s="16" t="s">
        <v>3</v>
      </c>
      <c r="I36" s="12"/>
      <c r="J36" s="6"/>
    </row>
    <row r="37" spans="1:10" ht="13.5" customHeight="1" hidden="1">
      <c r="A37" s="10"/>
      <c r="B37" s="12"/>
      <c r="C37" s="12"/>
      <c r="D37" s="12"/>
      <c r="E37" s="12"/>
      <c r="F37" s="12"/>
      <c r="G37" s="12"/>
      <c r="H37" s="17" t="s">
        <v>12</v>
      </c>
      <c r="I37" s="12"/>
      <c r="J37" s="6"/>
    </row>
    <row r="38" spans="1:10" ht="13.5" customHeight="1" hidden="1">
      <c r="A38" s="10"/>
      <c r="B38" s="17">
        <v>25</v>
      </c>
      <c r="C38" s="12"/>
      <c r="D38" s="12"/>
      <c r="E38" s="12"/>
      <c r="F38" s="12"/>
      <c r="G38" s="12"/>
      <c r="H38" s="18" t="s">
        <v>14</v>
      </c>
      <c r="I38" s="12"/>
      <c r="J38" s="6"/>
    </row>
    <row r="39" spans="1:10" ht="13.5" customHeight="1" hidden="1">
      <c r="A39" s="10"/>
      <c r="B39" s="18">
        <v>30</v>
      </c>
      <c r="C39" s="12"/>
      <c r="D39" s="12"/>
      <c r="E39" s="12"/>
      <c r="F39" s="12"/>
      <c r="G39" s="12"/>
      <c r="H39" s="19" t="s">
        <v>13</v>
      </c>
      <c r="I39" s="12"/>
      <c r="J39" s="6"/>
    </row>
    <row r="40" spans="1:10" ht="13.5" customHeight="1" hidden="1">
      <c r="A40" s="10"/>
      <c r="B40" s="18">
        <v>50</v>
      </c>
      <c r="C40" s="12"/>
      <c r="D40" s="12"/>
      <c r="E40" s="12"/>
      <c r="F40" s="12"/>
      <c r="G40" s="12"/>
      <c r="H40" s="12"/>
      <c r="I40" s="12"/>
      <c r="J40" s="6"/>
    </row>
    <row r="41" spans="1:10" ht="13.5" customHeight="1" hidden="1">
      <c r="A41" s="10"/>
      <c r="B41" s="18">
        <v>60</v>
      </c>
      <c r="C41" s="12"/>
      <c r="D41" s="12"/>
      <c r="E41" s="12"/>
      <c r="F41" s="12"/>
      <c r="G41" s="12"/>
      <c r="H41" s="17" t="s">
        <v>18</v>
      </c>
      <c r="I41" s="12"/>
      <c r="J41" s="6"/>
    </row>
    <row r="42" spans="1:10" ht="13.5" customHeight="1" hidden="1">
      <c r="A42" s="10"/>
      <c r="B42" s="18">
        <v>75</v>
      </c>
      <c r="C42" s="12"/>
      <c r="D42" s="12"/>
      <c r="E42" s="12"/>
      <c r="F42" s="12"/>
      <c r="G42" s="12"/>
      <c r="H42" s="19" t="s">
        <v>19</v>
      </c>
      <c r="I42" s="12"/>
      <c r="J42" s="6"/>
    </row>
    <row r="43" spans="1:10" ht="13.5" customHeight="1" hidden="1">
      <c r="A43" s="10"/>
      <c r="B43" s="19">
        <v>150</v>
      </c>
      <c r="C43" s="12"/>
      <c r="D43" s="12"/>
      <c r="E43" s="12"/>
      <c r="F43" s="12"/>
      <c r="G43" s="12"/>
      <c r="H43" s="12"/>
      <c r="I43" s="12"/>
      <c r="J43" s="6"/>
    </row>
    <row r="44" spans="1:10" ht="13.5" customHeight="1" hidden="1">
      <c r="A44" s="10"/>
      <c r="B44" s="12"/>
      <c r="C44" s="12"/>
      <c r="D44" s="12"/>
      <c r="E44" s="12"/>
      <c r="F44" s="12"/>
      <c r="G44" s="12"/>
      <c r="H44" s="12"/>
      <c r="I44" s="12"/>
      <c r="J44" s="6"/>
    </row>
    <row r="45" spans="1:10" ht="13.5" customHeight="1" hidden="1">
      <c r="A45" s="10"/>
      <c r="B45" s="12"/>
      <c r="C45" s="12"/>
      <c r="D45" s="12"/>
      <c r="E45" s="12"/>
      <c r="F45" s="12"/>
      <c r="G45" s="12"/>
      <c r="H45" s="12"/>
      <c r="I45" s="12"/>
      <c r="J45" s="6"/>
    </row>
    <row r="46" spans="1:10" s="14" customFormat="1" ht="13.5" customHeight="1" hidden="1">
      <c r="A46" s="13"/>
      <c r="B46" s="11" t="s">
        <v>1</v>
      </c>
      <c r="C46" s="11" t="s">
        <v>7</v>
      </c>
      <c r="D46" s="11"/>
      <c r="E46" s="11"/>
      <c r="F46" s="11"/>
      <c r="G46" s="11"/>
      <c r="H46" s="11" t="s">
        <v>1</v>
      </c>
      <c r="I46" s="11" t="s">
        <v>7</v>
      </c>
      <c r="J46" s="7"/>
    </row>
    <row r="47" spans="1:10" ht="13.5" customHeight="1" hidden="1">
      <c r="A47" s="10"/>
      <c r="B47" s="20">
        <v>3.1</v>
      </c>
      <c r="C47" s="21">
        <v>50</v>
      </c>
      <c r="D47" s="12"/>
      <c r="E47" s="12"/>
      <c r="F47" s="12"/>
      <c r="G47" s="12"/>
      <c r="H47" s="20">
        <v>3.1</v>
      </c>
      <c r="I47" s="21">
        <v>50</v>
      </c>
      <c r="J47" s="6"/>
    </row>
    <row r="48" spans="1:10" ht="13.5" customHeight="1" hidden="1">
      <c r="A48" s="10"/>
      <c r="B48" s="22">
        <v>3.2</v>
      </c>
      <c r="C48" s="23">
        <v>60</v>
      </c>
      <c r="D48" s="12"/>
      <c r="E48" s="12"/>
      <c r="F48" s="12"/>
      <c r="G48" s="12"/>
      <c r="H48" s="22">
        <v>3.2</v>
      </c>
      <c r="I48" s="23">
        <v>60</v>
      </c>
      <c r="J48" s="6"/>
    </row>
    <row r="49" spans="1:10" ht="13.5" customHeight="1" hidden="1">
      <c r="A49" s="10"/>
      <c r="B49" s="22">
        <v>3.3</v>
      </c>
      <c r="C49" s="23">
        <v>72</v>
      </c>
      <c r="D49" s="12"/>
      <c r="E49" s="12"/>
      <c r="F49" s="12"/>
      <c r="G49" s="12"/>
      <c r="H49" s="22">
        <v>3.3</v>
      </c>
      <c r="I49" s="23">
        <v>72</v>
      </c>
      <c r="J49" s="6"/>
    </row>
    <row r="50" spans="1:10" ht="13.5" customHeight="1" hidden="1">
      <c r="A50" s="10"/>
      <c r="B50" s="22">
        <v>3.4</v>
      </c>
      <c r="C50" s="23">
        <v>65</v>
      </c>
      <c r="D50" s="12"/>
      <c r="E50" s="12"/>
      <c r="F50" s="12"/>
      <c r="G50" s="12"/>
      <c r="H50" s="22">
        <v>3.4</v>
      </c>
      <c r="I50" s="23">
        <v>65</v>
      </c>
      <c r="J50" s="6"/>
    </row>
    <row r="51" spans="1:10" ht="13.5" customHeight="1" hidden="1">
      <c r="A51" s="10"/>
      <c r="B51" s="22">
        <v>3.5</v>
      </c>
      <c r="C51" s="23">
        <v>103</v>
      </c>
      <c r="D51" s="12"/>
      <c r="E51" s="12"/>
      <c r="F51" s="12"/>
      <c r="G51" s="12"/>
      <c r="H51" s="22">
        <v>3.5</v>
      </c>
      <c r="I51" s="23">
        <v>103</v>
      </c>
      <c r="J51" s="6"/>
    </row>
    <row r="52" spans="1:10" ht="13.5" customHeight="1" hidden="1">
      <c r="A52" s="10"/>
      <c r="B52" s="22">
        <v>3.6</v>
      </c>
      <c r="C52" s="23">
        <v>125</v>
      </c>
      <c r="D52" s="12"/>
      <c r="E52" s="12"/>
      <c r="F52" s="12"/>
      <c r="G52" s="12"/>
      <c r="H52" s="22">
        <v>3.6</v>
      </c>
      <c r="I52" s="23">
        <v>125</v>
      </c>
      <c r="J52" s="6"/>
    </row>
    <row r="53" spans="1:10" ht="13.5" customHeight="1" hidden="1">
      <c r="A53" s="10"/>
      <c r="B53" s="22">
        <v>3.7</v>
      </c>
      <c r="C53" s="23">
        <v>151</v>
      </c>
      <c r="D53" s="12"/>
      <c r="E53" s="12"/>
      <c r="F53" s="12"/>
      <c r="G53" s="12"/>
      <c r="H53" s="22">
        <v>3.7</v>
      </c>
      <c r="I53" s="23">
        <v>151</v>
      </c>
      <c r="J53" s="6"/>
    </row>
    <row r="54" spans="1:10" ht="13.5" customHeight="1" hidden="1">
      <c r="A54" s="10"/>
      <c r="B54" s="24">
        <v>3.8</v>
      </c>
      <c r="C54" s="25">
        <v>184</v>
      </c>
      <c r="D54" s="12"/>
      <c r="E54" s="12"/>
      <c r="F54" s="12"/>
      <c r="G54" s="12"/>
      <c r="H54" s="24">
        <v>3.8</v>
      </c>
      <c r="I54" s="25">
        <v>184</v>
      </c>
      <c r="J54" s="6"/>
    </row>
    <row r="55" spans="1:10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</sheetData>
  <sheetProtection password="ED92" sheet="1" objects="1" scenarios="1" selectLockedCells="1"/>
  <mergeCells count="1">
    <mergeCell ref="A6:C6"/>
  </mergeCells>
  <dataValidations count="5">
    <dataValidation type="list" allowBlank="1" showInputMessage="1" showErrorMessage="1" sqref="B36 J13 H36 D13">
      <formula1>$B$35:$B$36</formula1>
    </dataValidation>
    <dataValidation type="list" allowBlank="1" showInputMessage="1" showErrorMessage="1" sqref="J14 D14">
      <formula1>$B$47:$B$54</formula1>
    </dataValidation>
    <dataValidation type="list" allowBlank="1" showInputMessage="1" showErrorMessage="1" sqref="J11 D11">
      <formula1>$H$37:$H$39</formula1>
    </dataValidation>
    <dataValidation type="list" allowBlank="1" showInputMessage="1" showErrorMessage="1" sqref="D16">
      <formula1>$H$41:$H$42</formula1>
    </dataValidation>
    <dataValidation type="list" allowBlank="1" showInputMessage="1" showErrorMessage="1" sqref="D15">
      <formula1>$B$38:$B$43</formula1>
    </dataValidation>
  </dataValidations>
  <printOptions/>
  <pageMargins left="0.75" right="0.75" top="1" bottom="1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cp:lastPrinted>2010-11-19T14:38:53Z</cp:lastPrinted>
  <dcterms:created xsi:type="dcterms:W3CDTF">2010-11-06T14:20:56Z</dcterms:created>
  <dcterms:modified xsi:type="dcterms:W3CDTF">2010-11-20T19:23:05Z</dcterms:modified>
  <cp:category/>
  <cp:version/>
  <cp:contentType/>
  <cp:contentStatus/>
</cp:coreProperties>
</file>